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21" windowWidth="12120" windowHeight="9120" tabRatio="642" activeTab="1"/>
  </bookViews>
  <sheets>
    <sheet name="CCIS " sheetId="1" r:id="rId1"/>
    <sheet name="CCBS" sheetId="2" r:id="rId2"/>
    <sheet name="CCCFS" sheetId="3" r:id="rId3"/>
    <sheet name="CCSC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DD">#REF!</definedName>
    <definedName name="AS2DocOpenMode" hidden="1">"AS2DocumentEdit"</definedName>
    <definedName name="BF">#REF!</definedName>
    <definedName name="BF0">#REF!</definedName>
    <definedName name="CF">#REF!</definedName>
    <definedName name="CF0">#REF!</definedName>
    <definedName name="CODE">#REF!</definedName>
    <definedName name="DIS">#REF!</definedName>
    <definedName name="DISP">#REF!</definedName>
    <definedName name="K">#REF!</definedName>
    <definedName name="MNOPQ">#REF!</definedName>
    <definedName name="_xlnm.Print_Area" localSheetId="0">'CCIS '!$A$1:$H$42</definedName>
    <definedName name="Print_Area_MI">#REF!</definedName>
    <definedName name="TextRefCopy10">'[4]DT 2004-1'!$C$35</definedName>
    <definedName name="TextRefCopy11">'[2]2004'!#REF!</definedName>
    <definedName name="TextRefCopy12">'[3]2004-1'!#REF!</definedName>
    <definedName name="TextRefCopy13">'[4]DT 2004-1'!$C$56</definedName>
    <definedName name="TextRefCopy14">'[2]2004'!#REF!</definedName>
    <definedName name="TextRefCopy20">'[1]Conso Equity'!$C$12</definedName>
    <definedName name="TextRefCopy22">'[1]Conso Equity'!$C$20</definedName>
    <definedName name="TextRefCopy27">'[4]DT 2004-1'!$C$30</definedName>
    <definedName name="TextRefCopy33">'[4]DT 2004-1'!$C$32</definedName>
    <definedName name="TextRefCopy6">'[2]2004'!#REF!</definedName>
    <definedName name="TextRefCopy7">'[2]2004'!#REF!</definedName>
    <definedName name="TextRefCopy71">'[3]2004-1'!#REF!</definedName>
    <definedName name="TextRefCopy8">'[2]2004'!#REF!</definedName>
    <definedName name="TextRefCopy9">'[2]2004'!#REF!</definedName>
    <definedName name="TextRefCopyRangeCount" hidden="1">14</definedName>
  </definedNames>
  <calcPr fullCalcOnLoad="1"/>
</workbook>
</file>

<file path=xl/sharedStrings.xml><?xml version="1.0" encoding="utf-8"?>
<sst xmlns="http://schemas.openxmlformats.org/spreadsheetml/2006/main" count="153" uniqueCount="124">
  <si>
    <t>DOMINANT ENTERPRISE BERHAD</t>
  </si>
  <si>
    <t>Total</t>
  </si>
  <si>
    <t>Revenue</t>
  </si>
  <si>
    <t>Dividend</t>
  </si>
  <si>
    <t>(Company No.221206-D)</t>
  </si>
  <si>
    <t>CONDENSED CONSOLIDATED INCOME STATEMENTS (UNAUDITED)</t>
  </si>
  <si>
    <t>RM'000</t>
  </si>
  <si>
    <t>Other Income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</si>
  <si>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</si>
  <si>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</si>
  <si>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</si>
  <si>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</si>
  <si>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</si>
  <si>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</si>
  <si>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 xml:space="preserve">The Condensed Consolidated Income Statements should be read in conjunction with the Audited Financial </t>
  </si>
  <si>
    <t>interim financial reports.</t>
  </si>
  <si>
    <t xml:space="preserve"> </t>
  </si>
  <si>
    <t>Cash and bank balances</t>
  </si>
  <si>
    <t>CONDENSED CONSOLIDATED STATEMENTS OF CHANGES IN EQUITY (UNAUDITED)</t>
  </si>
  <si>
    <t>Share</t>
  </si>
  <si>
    <t>Capital</t>
  </si>
  <si>
    <t>Premium</t>
  </si>
  <si>
    <t>Issuance of shares</t>
  </si>
  <si>
    <t xml:space="preserve">   - pursuant to ESOS</t>
  </si>
  <si>
    <t>Translation Deficit</t>
  </si>
  <si>
    <t xml:space="preserve">The Condensed Consolidated Statements of Changes In Equity should be read in conjunction with the Audited </t>
  </si>
  <si>
    <t>the interim financial reports.</t>
  </si>
  <si>
    <t>Balance as at 1 April 2005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</si>
  <si>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</si>
  <si>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</si>
  <si>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</si>
  <si>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</si>
  <si>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</si>
  <si>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</si>
  <si>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</si>
  <si>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</si>
  <si>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</si>
  <si>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</si>
  <si>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</si>
  <si>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Adjustment for foreign exchange differentials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</si>
  <si>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</si>
  <si>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</si>
  <si>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</si>
  <si>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</si>
  <si>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Net cash used in investing activities</t>
  </si>
  <si>
    <t>Net Changes in Cash &amp; Cash Equivalents</t>
  </si>
  <si>
    <t>Cash &amp; Cash Equivalents at beginning of year</t>
  </si>
  <si>
    <t xml:space="preserve">   - pursuant to Bonus Issue</t>
  </si>
  <si>
    <t>FOR THE FIRST QUARTER ENDED 30 JUNE 2006</t>
  </si>
  <si>
    <t>INDIVIDUAL QUARTER</t>
  </si>
  <si>
    <t>CUMULATIVE QUARTER</t>
  </si>
  <si>
    <t>Current Quarter Ended 30.06.2006</t>
  </si>
  <si>
    <t>Preceding Year Corresponding Quarter Ended 30.06.2005</t>
  </si>
  <si>
    <t>Current Year    To Date              Ended  30.06.2006</t>
  </si>
  <si>
    <t>Attributable to :</t>
  </si>
  <si>
    <t xml:space="preserve">           Equity holders of the parent</t>
  </si>
  <si>
    <t xml:space="preserve">           Minority Interest</t>
  </si>
  <si>
    <t>Earning Per Share</t>
  </si>
  <si>
    <t xml:space="preserve">Statements  for the financial year ended  31st March 2006  and the accompanying explanatory notes to the </t>
  </si>
  <si>
    <t xml:space="preserve">           - Basic (sen)</t>
  </si>
  <si>
    <t xml:space="preserve">           - Diluted (sen)</t>
  </si>
  <si>
    <t>Statements for the financial year ended 31st March 2006 and the accompanying explanatory notes to the interim</t>
  </si>
  <si>
    <t>Other</t>
  </si>
  <si>
    <t>Reserves</t>
  </si>
  <si>
    <t>Retained</t>
  </si>
  <si>
    <t>Earning</t>
  </si>
  <si>
    <t>Minority</t>
  </si>
  <si>
    <t>Interest</t>
  </si>
  <si>
    <t>Equity</t>
  </si>
  <si>
    <t xml:space="preserve">Financial Statements for the financial year ended 31st March 2006 and the accompanying explanatory notes to </t>
  </si>
  <si>
    <t>Balance as at 30 June 2005</t>
  </si>
  <si>
    <t>Profit for the period</t>
  </si>
  <si>
    <t>Balance as at 1 April 2006</t>
  </si>
  <si>
    <t>Balance as at 30 June 2006</t>
  </si>
  <si>
    <t>Preceding Year Corresponding Quarter Ended 30.06.2005        ( Restated)</t>
  </si>
  <si>
    <t>Translation Surplus</t>
  </si>
  <si>
    <t>Net cash used in operating activities</t>
  </si>
  <si>
    <t>Net cash from financing activities</t>
  </si>
  <si>
    <t>Cash used in operations</t>
  </si>
  <si>
    <t>Cash &amp; Cash Equivalents at end of quarter</t>
  </si>
  <si>
    <t>* Cash and cash equivalents at end of the quarter comprise the following :</t>
  </si>
  <si>
    <t xml:space="preserve"> DOMINANT ENTERPRISE BERHAD </t>
  </si>
  <si>
    <t xml:space="preserve"> (Company No.221206-D) </t>
  </si>
  <si>
    <t xml:space="preserve"> CONDENSED CONSOLIDATED BALANCE SHEET (UNAUDITED) </t>
  </si>
  <si>
    <t xml:space="preserve"> AS AT 30 JUNE 2006 </t>
  </si>
  <si>
    <t xml:space="preserve"> As at  </t>
  </si>
  <si>
    <t xml:space="preserve">   </t>
  </si>
  <si>
    <t xml:space="preserve">  30 June 2006 </t>
  </si>
  <si>
    <t xml:space="preserve">  31 Mar 2006 </t>
  </si>
  <si>
    <t xml:space="preserve"> RM'000 </t>
  </si>
  <si>
    <t xml:space="preserve"> ASSETS </t>
  </si>
  <si>
    <t xml:space="preserve"> Non-Current Assets </t>
  </si>
  <si>
    <t xml:space="preserve">           Property, plant and equipment </t>
  </si>
  <si>
    <t xml:space="preserve">           Goodwill </t>
  </si>
  <si>
    <t xml:space="preserve"> Current Assets </t>
  </si>
  <si>
    <t xml:space="preserve">           Inventories </t>
  </si>
  <si>
    <t xml:space="preserve">           Trade receivables </t>
  </si>
  <si>
    <t xml:space="preserve">           Other receivables and prepaid expenses </t>
  </si>
  <si>
    <t xml:space="preserve">           Cash and bank balances </t>
  </si>
  <si>
    <t xml:space="preserve"> TOTAL ASSETS </t>
  </si>
  <si>
    <t xml:space="preserve"> EQUITY AND LIABILITIES </t>
  </si>
  <si>
    <t xml:space="preserve"> Equity Attributable To Equitable Holders Of The Parent </t>
  </si>
  <si>
    <t xml:space="preserve">           Share capital </t>
  </si>
  <si>
    <t xml:space="preserve">           Share premium </t>
  </si>
  <si>
    <t xml:space="preserve">           Other reserves </t>
  </si>
  <si>
    <t xml:space="preserve">           Retained Earning </t>
  </si>
  <si>
    <t xml:space="preserve"> Minority Interest </t>
  </si>
  <si>
    <t xml:space="preserve"> Total Equity </t>
  </si>
  <si>
    <t xml:space="preserve"> Non-Current Liabilities </t>
  </si>
  <si>
    <t xml:space="preserve">           Hire purchase payables  </t>
  </si>
  <si>
    <t xml:space="preserve">           Finance lease payable </t>
  </si>
  <si>
    <t xml:space="preserve">           Term loan payables </t>
  </si>
  <si>
    <t xml:space="preserve">           Deferred tax liabilities </t>
  </si>
  <si>
    <t xml:space="preserve"> Current Liabilities </t>
  </si>
  <si>
    <t xml:space="preserve">           Trade payables </t>
  </si>
  <si>
    <t xml:space="preserve">           Other payables and accrued expenses  </t>
  </si>
  <si>
    <t xml:space="preserve">           Hire purchase payables </t>
  </si>
  <si>
    <t xml:space="preserve">           Bank borrowings </t>
  </si>
  <si>
    <t xml:space="preserve">           Tax liabilities </t>
  </si>
  <si>
    <t xml:space="preserve"> Total Liabilities </t>
  </si>
  <si>
    <t xml:space="preserve"> TOTAL EQUITY AND LIABILITIES </t>
  </si>
  <si>
    <t xml:space="preserve"> Net assets per share (RM) </t>
  </si>
  <si>
    <t xml:space="preserve"> The Condensed Consolidated Balance Sheet should be read in conjunction with the Audited Financial Statements for </t>
  </si>
  <si>
    <t xml:space="preserve"> the financial year ended  31st  March 2006  and  the accompanying  explanatory notes to the interim financial reports.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</si>
</sst>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_);_(* \(#,##0.0000\);_(* &quot;-&quot;??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_);_(* \(#,##0.0\);_(* &quot;-&quot;??_);_(@_)"/>
    <numFmt numFmtId="182" formatCode="0.00000"/>
    <numFmt numFmtId="183" formatCode="_(* #,##0.0_);_(* \(#,##0.0\);_(* &quot;-&quot;_);_(@_)"/>
    <numFmt numFmtId="184" formatCode="_(* #,##0.0_);_(* \(#,##0.0\);_(* &quot;-&quot;?_);_(@_)"/>
    <numFmt numFmtId="185" formatCode="_-* #,##0_-;\-* #,##0_-;_-* &quot;-&quot;??_-;_-@_-"/>
    <numFmt numFmtId="186" formatCode="_-* #,##0.00_-;\-* #,##0.00_-;_-* &quot;-&quot;??_-;_-@_-"/>
    <numFmt numFmtId="187" formatCode="_-* #,##0.0000_-;\-* #,##0.0000_-;_-* &quot;-&quot;??_-;_-@_-"/>
    <numFmt numFmtId="188" formatCode="_(* #,##0.00_);_(* \(#,##0.00\);_(* &quot;-&quot;_);_(@_)"/>
    <numFmt numFmtId="189" formatCode="#,##0_);[Red]\(#,##0\);\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_(* #,##0.0000000_);_(* \(#,##0.0000000\);_(* &quot;-&quot;???????_);_(@_)"/>
    <numFmt numFmtId="195" formatCode="0.000"/>
    <numFmt numFmtId="196" formatCode="_-* #,##0_-;\-* #,##0_-;_-* &quot;-&quot;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_(* #,##0.0000_);_(* \(#,##0.0000\);_(* &quot;-&quot;_);_(@_)"/>
    <numFmt numFmtId="200" formatCode="_ * #,##0.00_ ;_ * \-#,##0.00_ ;_ * &quot;-&quot;??_ ;_ @_ "/>
    <numFmt numFmtId="201" formatCode="_ * #,##0_ ;_ * \-#,##0_ ;_ * &quot;-&quot;??_ ;_ @_ 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_-* #,##0.000_-;\-* #,##0.000_-;_-* &quot;-&quot;??_-;_-@_-"/>
    <numFmt numFmtId="210" formatCode="_-* #,##0.0_-;\-* #,##0.0_-;_-* &quot;-&quot;??_-;_-@_-"/>
    <numFmt numFmtId="211" formatCode="_ * #,##0.000_ ;_ * \-#,##0.000_ ;_ * &quot;-&quot;??_ ;_ @_ "/>
    <numFmt numFmtId="212" formatCode="_ * #,##0.0000_ ;_ * \-#,##0.0000_ ;_ * &quot;-&quot;??_ ;_ @_ "/>
    <numFmt numFmtId="213" formatCode="_ * #,##0_ ;_ \(#,##0\)\ ;_ * &quot;-&quot;??_ ;_ @_ "/>
    <numFmt numFmtId="214" formatCode="_(* #,##0.000_);_(* \(#,##0.000\);_(* &quot;-&quot;???_);_(@_)"/>
    <numFmt numFmtId="215" formatCode="_ * #,##0.0_ ;_ * \-#,##0.0_ ;_ * &quot;-&quot;??_ ;_ @_ "/>
    <numFmt numFmtId="216" formatCode="0.00000000"/>
    <numFmt numFmtId="217" formatCode="0.0000000"/>
    <numFmt numFmtId="218" formatCode="0.000000"/>
  </numFmts>
  <fonts count="1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b/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9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70" fontId="4" fillId="0" borderId="0" xfId="15" applyNumberFormat="1" applyFont="1" applyFill="1" applyAlignment="1">
      <alignment/>
    </xf>
    <xf numFmtId="170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170" fontId="4" fillId="0" borderId="1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0" fontId="3" fillId="0" borderId="0" xfId="0" applyFont="1" applyFill="1" applyAlignment="1">
      <alignment/>
    </xf>
    <xf numFmtId="170" fontId="4" fillId="0" borderId="2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3" fillId="0" borderId="0" xfId="15" applyFont="1" applyFill="1" applyAlignment="1">
      <alignment/>
    </xf>
    <xf numFmtId="0" fontId="4" fillId="0" borderId="0" xfId="0" applyFont="1" applyFill="1" applyAlignment="1">
      <alignment horizontal="right"/>
    </xf>
    <xf numFmtId="43" fontId="6" fillId="0" borderId="0" xfId="15" applyFont="1" applyFill="1" applyAlignment="1">
      <alignment/>
    </xf>
    <xf numFmtId="170" fontId="3" fillId="0" borderId="0" xfId="15" applyNumberFormat="1" applyFont="1" applyFill="1" applyBorder="1" applyAlignment="1">
      <alignment horizontal="center"/>
    </xf>
    <xf numFmtId="43" fontId="4" fillId="0" borderId="0" xfId="15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3" fontId="4" fillId="0" borderId="0" xfId="15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0" borderId="0" xfId="15" applyFont="1" applyFill="1" applyAlignment="1">
      <alignment/>
    </xf>
    <xf numFmtId="170" fontId="4" fillId="0" borderId="0" xfId="15" applyNumberFormat="1" applyFont="1" applyFill="1" applyAlignment="1">
      <alignment/>
    </xf>
    <xf numFmtId="170" fontId="4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" fillId="0" borderId="0" xfId="15" applyFont="1" applyAlignment="1">
      <alignment/>
    </xf>
    <xf numFmtId="43" fontId="6" fillId="0" borderId="0" xfId="15" applyFont="1" applyAlignment="1">
      <alignment/>
    </xf>
    <xf numFmtId="43" fontId="4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3" fillId="0" borderId="0" xfId="15" applyFont="1" applyBorder="1" applyAlignment="1">
      <alignment horizontal="center"/>
    </xf>
    <xf numFmtId="189" fontId="3" fillId="0" borderId="0" xfId="15" applyNumberFormat="1" applyFont="1" applyFill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5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38" fontId="3" fillId="0" borderId="0" xfId="21" applyFont="1">
      <alignment/>
      <protection/>
    </xf>
    <xf numFmtId="43" fontId="4" fillId="0" borderId="0" xfId="15" applyNumberFormat="1" applyFont="1" applyFill="1" applyAlignment="1">
      <alignment/>
    </xf>
    <xf numFmtId="174" fontId="4" fillId="0" borderId="0" xfId="15" applyNumberFormat="1" applyFont="1" applyFill="1" applyBorder="1" applyAlignment="1">
      <alignment/>
    </xf>
    <xf numFmtId="171" fontId="4" fillId="0" borderId="0" xfId="22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43" fontId="11" fillId="0" borderId="0" xfId="15" applyFont="1" applyFill="1" applyAlignment="1">
      <alignment horizontal="left"/>
    </xf>
    <xf numFmtId="170" fontId="12" fillId="0" borderId="0" xfId="15" applyNumberFormat="1" applyFont="1" applyFill="1" applyAlignment="1">
      <alignment/>
    </xf>
    <xf numFmtId="43" fontId="13" fillId="0" borderId="0" xfId="15" applyFont="1" applyFill="1" applyAlignment="1">
      <alignment horizontal="left"/>
    </xf>
    <xf numFmtId="43" fontId="13" fillId="0" borderId="0" xfId="15" applyFont="1" applyFill="1" applyAlignment="1">
      <alignment horizontal="left" vertical="center"/>
    </xf>
    <xf numFmtId="170" fontId="4" fillId="0" borderId="4" xfId="15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14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0" fontId="3" fillId="0" borderId="0" xfId="0" applyFont="1" applyFill="1" applyAlignment="1">
      <alignment/>
    </xf>
    <xf numFmtId="170" fontId="4" fillId="0" borderId="0" xfId="15" applyNumberFormat="1" applyFont="1" applyFill="1" applyBorder="1" applyAlignment="1">
      <alignment horizontal="right"/>
    </xf>
    <xf numFmtId="170" fontId="4" fillId="0" borderId="4" xfId="15" applyNumberFormat="1" applyFont="1" applyFill="1" applyBorder="1" applyAlignment="1">
      <alignment horizontal="right" vertical="center"/>
    </xf>
    <xf numFmtId="170" fontId="4" fillId="0" borderId="2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0" fontId="4" fillId="0" borderId="0" xfId="15" applyNumberFormat="1" applyFont="1" applyFill="1" applyAlignment="1">
      <alignment horizontal="justify" wrapText="1"/>
    </xf>
    <xf numFmtId="0" fontId="4" fillId="0" borderId="0" xfId="0" applyFont="1" applyFill="1" applyAlignment="1">
      <alignment horizontal="left" vertical="center"/>
    </xf>
    <xf numFmtId="170" fontId="4" fillId="0" borderId="4" xfId="15" applyNumberFormat="1" applyFont="1" applyFill="1" applyBorder="1" applyAlignment="1">
      <alignment horizontal="justify" vertical="top" wrapText="1"/>
    </xf>
    <xf numFmtId="170" fontId="4" fillId="0" borderId="2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0" fontId="4" fillId="0" borderId="2" xfId="15" applyNumberFormat="1" applyFont="1" applyFill="1" applyBorder="1" applyAlignment="1">
      <alignment/>
    </xf>
    <xf numFmtId="170" fontId="4" fillId="0" borderId="4" xfId="15" applyNumberFormat="1" applyFont="1" applyFill="1" applyBorder="1" applyAlignment="1">
      <alignment/>
    </xf>
    <xf numFmtId="170" fontId="4" fillId="0" borderId="1" xfId="15" applyNumberFormat="1" applyFont="1" applyFill="1" applyBorder="1" applyAlignment="1">
      <alignment/>
    </xf>
    <xf numFmtId="43" fontId="4" fillId="0" borderId="0" xfId="15" applyFont="1" applyFill="1" applyBorder="1" applyAlignment="1">
      <alignment vertical="center"/>
    </xf>
    <xf numFmtId="170" fontId="4" fillId="0" borderId="0" xfId="15" applyNumberFormat="1" applyFont="1" applyFill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43" fontId="16" fillId="0" borderId="0" xfId="15" applyFont="1" applyFill="1" applyBorder="1" applyAlignment="1">
      <alignment/>
    </xf>
    <xf numFmtId="170" fontId="3" fillId="0" borderId="0" xfId="15" applyNumberFormat="1" applyFont="1" applyFill="1" applyBorder="1" applyAlignment="1" quotePrefix="1">
      <alignment horizontal="center"/>
    </xf>
    <xf numFmtId="170" fontId="4" fillId="0" borderId="9" xfId="15" applyNumberFormat="1" applyFont="1" applyFill="1" applyBorder="1" applyAlignment="1">
      <alignment/>
    </xf>
    <xf numFmtId="170" fontId="3" fillId="0" borderId="2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  <xf numFmtId="43" fontId="3" fillId="2" borderId="0" xfId="15" applyFont="1" applyFill="1" applyAlignment="1">
      <alignment/>
    </xf>
    <xf numFmtId="43" fontId="3" fillId="0" borderId="0" xfId="15" applyFont="1" applyBorder="1" applyAlignment="1">
      <alignment vertical="top"/>
    </xf>
    <xf numFmtId="170" fontId="4" fillId="0" borderId="0" xfId="15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70" fontId="4" fillId="0" borderId="1" xfId="15" applyNumberFormat="1" applyFont="1" applyBorder="1" applyAlignment="1">
      <alignment vertical="top"/>
    </xf>
    <xf numFmtId="170" fontId="3" fillId="0" borderId="0" xfId="15" applyNumberFormat="1" applyFont="1" applyFill="1" applyAlignment="1">
      <alignment horizontal="center" vertical="center" wrapText="1"/>
    </xf>
    <xf numFmtId="43" fontId="3" fillId="0" borderId="0" xfId="15" applyFont="1" applyFill="1" applyAlignment="1">
      <alignment horizontal="left"/>
    </xf>
    <xf numFmtId="43" fontId="6" fillId="0" borderId="0" xfId="15" applyFont="1" applyFill="1" applyAlignment="1">
      <alignment horizontal="left"/>
    </xf>
    <xf numFmtId="0" fontId="4" fillId="0" borderId="0" xfId="0" applyFont="1" applyFill="1" applyAlignment="1">
      <alignment horizontal="center"/>
    </xf>
    <xf numFmtId="43" fontId="15" fillId="0" borderId="0" xfId="15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JTB(consol20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Dominant\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Ikta\Deferred%20tax_Ik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Jurihan\CA-JURIH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Quarterly%20Report\FY%202007\1st%20Q%2030.06.2006\consol%20300606wk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ing List"/>
      <sheetName val="Conso P&amp;L"/>
      <sheetName val="Conso BS"/>
      <sheetName val="Conso Equity"/>
      <sheetName val="RJE"/>
      <sheetName val="EJE"/>
      <sheetName val="Un.profit"/>
      <sheetName val="Conso CF"/>
      <sheetName val="Conso CF Workings"/>
      <sheetName val="Conso NFS"/>
      <sheetName val="Conso NFS - 2002"/>
      <sheetName val="EJE 6&amp;7"/>
      <sheetName val="Conso PPE"/>
      <sheetName val="JTF"/>
      <sheetName val="Unican"/>
      <sheetName val="Kluang Tin"/>
      <sheetName val="Medan"/>
      <sheetName val="Aver.rate"/>
      <sheetName val="Sheet1"/>
      <sheetName val="Conso CF "/>
    </sheetNames>
    <sheetDataSet>
      <sheetData sheetId="3">
        <row r="12">
          <cell r="C12">
            <v>2</v>
          </cell>
        </row>
        <row r="20">
          <cell r="C20">
            <v>36721000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omp"/>
      <sheetName val="2004"/>
      <sheetName val="Sheet1"/>
      <sheetName val="CA 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-1"/>
      <sheetName val="2002"/>
      <sheetName val="2003"/>
      <sheetName val="2003-1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 2004"/>
      <sheetName val="DT 2004"/>
      <sheetName val="DT 2004-1"/>
    </sheetNames>
    <sheetDataSet>
      <sheetData sheetId="2">
        <row r="30">
          <cell r="C30">
            <v>13184</v>
          </cell>
        </row>
        <row r="35">
          <cell r="C35">
            <v>1520372</v>
          </cell>
        </row>
        <row r="56">
          <cell r="C56">
            <v>-524.44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JE"/>
      <sheetName val="ExRate"/>
      <sheetName val="ConLiab"/>
      <sheetName val="EPS(YTD)"/>
      <sheetName val="EPS(current Q)"/>
      <sheetName val="CCIS"/>
      <sheetName val="CCCFS"/>
      <sheetName val="CCSCE"/>
      <sheetName val="CCBS"/>
    </sheetNames>
    <sheetDataSet>
      <sheetData sheetId="7">
        <row r="23">
          <cell r="B23">
            <v>4505.381672999995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1">
      <selection activeCell="A9" sqref="A9"/>
    </sheetView>
  </sheetViews>
  <sheetFormatPr defaultColWidth="9.140625" defaultRowHeight="12.75"/>
  <cols>
    <col min="1" max="1" width="30.28125" style="11" customWidth="1"/>
    <col min="2" max="2" width="12.8515625" style="4" customWidth="1"/>
    <col min="3" max="3" width="2.57421875" style="7" customWidth="1"/>
    <col min="4" max="4" width="12.8515625" style="4" customWidth="1"/>
    <col min="5" max="5" width="2.57421875" style="7" customWidth="1"/>
    <col min="6" max="6" width="12.8515625" style="4" customWidth="1"/>
    <col min="7" max="7" width="2.57421875" style="7" customWidth="1"/>
    <col min="8" max="8" width="12.8515625" style="4" customWidth="1"/>
    <col min="9" max="16384" width="9.140625" style="4" customWidth="1"/>
  </cols>
  <sheetData>
    <row r="1" spans="1:8" ht="12.75">
      <c r="A1" s="16" t="s">
        <v>0</v>
      </c>
      <c r="H1" s="17"/>
    </row>
    <row r="2" ht="12.75">
      <c r="A2" s="16" t="s">
        <v>4</v>
      </c>
    </row>
    <row r="3" ht="21" customHeight="1">
      <c r="A3" s="18" t="s">
        <v>5</v>
      </c>
    </row>
    <row r="4" ht="15" customHeight="1">
      <c r="A4" s="18" t="s">
        <v>48</v>
      </c>
    </row>
    <row r="5" ht="12" customHeight="1"/>
    <row r="6" spans="1:8" s="8" customFormat="1" ht="15.75" customHeight="1">
      <c r="A6" s="20"/>
      <c r="B6" s="21">
        <v>2007</v>
      </c>
      <c r="C6" s="22"/>
      <c r="D6" s="21">
        <v>2006</v>
      </c>
      <c r="E6" s="22"/>
      <c r="F6" s="21">
        <v>2007</v>
      </c>
      <c r="G6" s="22"/>
      <c r="H6" s="21">
        <v>2006</v>
      </c>
    </row>
    <row r="7" spans="1:8" s="8" customFormat="1" ht="15.75" customHeight="1">
      <c r="A7" s="20"/>
      <c r="B7" s="21"/>
      <c r="C7" s="22"/>
      <c r="D7" s="21"/>
      <c r="E7" s="22"/>
      <c r="F7" s="21"/>
      <c r="G7" s="22"/>
      <c r="H7" s="21"/>
    </row>
    <row r="8" spans="1:8" s="8" customFormat="1" ht="23.25" customHeight="1">
      <c r="A8" s="20"/>
      <c r="B8" s="80"/>
      <c r="C8" s="81" t="s">
        <v>49</v>
      </c>
      <c r="D8" s="82"/>
      <c r="E8" s="22"/>
      <c r="F8" s="80"/>
      <c r="G8" s="81" t="s">
        <v>50</v>
      </c>
      <c r="H8" s="82"/>
    </row>
    <row r="9" spans="1:8" s="25" customFormat="1" ht="76.5">
      <c r="A9" s="23"/>
      <c r="B9" s="77" t="s">
        <v>51</v>
      </c>
      <c r="C9" s="78"/>
      <c r="D9" s="79" t="s">
        <v>74</v>
      </c>
      <c r="E9" s="24"/>
      <c r="F9" s="77" t="s">
        <v>53</v>
      </c>
      <c r="G9" s="78"/>
      <c r="H9" s="79" t="s">
        <v>74</v>
      </c>
    </row>
    <row r="10" spans="2:8" ht="15" customHeight="1">
      <c r="B10" s="12"/>
      <c r="C10" s="26"/>
      <c r="D10" s="12"/>
      <c r="E10" s="26"/>
      <c r="F10" s="12"/>
      <c r="G10" s="26"/>
      <c r="H10" s="12"/>
    </row>
    <row r="11" spans="2:8" ht="15" customHeight="1">
      <c r="B11" s="27" t="s">
        <v>6</v>
      </c>
      <c r="C11" s="28"/>
      <c r="D11" s="27" t="s">
        <v>6</v>
      </c>
      <c r="E11" s="28"/>
      <c r="F11" s="27" t="s">
        <v>6</v>
      </c>
      <c r="G11" s="28"/>
      <c r="H11" s="27" t="s">
        <v>6</v>
      </c>
    </row>
    <row r="12" ht="15" customHeight="1"/>
    <row r="13" spans="1:8" s="32" customFormat="1" ht="15" customHeight="1" thickBot="1">
      <c r="A13" s="29" t="s">
        <v>2</v>
      </c>
      <c r="B13" s="83">
        <v>78322.2328</v>
      </c>
      <c r="C13" s="31"/>
      <c r="D13" s="83">
        <v>49249</v>
      </c>
      <c r="E13" s="31"/>
      <c r="F13" s="83">
        <v>78322</v>
      </c>
      <c r="G13" s="31"/>
      <c r="H13" s="83">
        <v>49249</v>
      </c>
    </row>
    <row r="14" spans="1:8" s="32" customFormat="1" ht="15" customHeight="1" thickTop="1">
      <c r="A14" s="29"/>
      <c r="B14" s="30"/>
      <c r="C14" s="31"/>
      <c r="D14" s="30"/>
      <c r="E14" s="31"/>
      <c r="F14" s="30"/>
      <c r="G14" s="31"/>
      <c r="H14" s="30"/>
    </row>
    <row r="15" spans="1:8" s="32" customFormat="1" ht="15" customHeight="1">
      <c r="A15" s="29" t="s">
        <v>8</v>
      </c>
      <c r="B15" s="30">
        <v>4907.346282999995</v>
      </c>
      <c r="C15" s="31"/>
      <c r="D15" s="30">
        <v>3438</v>
      </c>
      <c r="E15" s="31"/>
      <c r="F15" s="30">
        <v>4907</v>
      </c>
      <c r="G15" s="31"/>
      <c r="H15" s="30">
        <v>3438</v>
      </c>
    </row>
    <row r="16" spans="1:8" s="32" customFormat="1" ht="15" customHeight="1">
      <c r="A16" s="29"/>
      <c r="B16" s="30"/>
      <c r="C16" s="31"/>
      <c r="D16" s="30"/>
      <c r="E16" s="31"/>
      <c r="F16" s="30"/>
      <c r="G16" s="31"/>
      <c r="H16" s="30"/>
    </row>
    <row r="17" spans="1:8" s="32" customFormat="1" ht="15" customHeight="1">
      <c r="A17" s="29" t="s">
        <v>9</v>
      </c>
      <c r="B17" s="30">
        <v>-734.0530990000001</v>
      </c>
      <c r="C17" s="31"/>
      <c r="D17" s="30">
        <v>-344</v>
      </c>
      <c r="E17" s="31"/>
      <c r="F17" s="30">
        <v>-734</v>
      </c>
      <c r="G17" s="31"/>
      <c r="H17" s="30">
        <v>-344</v>
      </c>
    </row>
    <row r="18" spans="1:8" s="32" customFormat="1" ht="15" customHeight="1">
      <c r="A18" s="29"/>
      <c r="B18" s="30"/>
      <c r="C18" s="31"/>
      <c r="D18" s="30"/>
      <c r="E18" s="31"/>
      <c r="F18" s="30"/>
      <c r="G18" s="31"/>
      <c r="H18" s="30"/>
    </row>
    <row r="19" spans="1:8" s="32" customFormat="1" ht="15" customHeight="1">
      <c r="A19" s="29" t="s">
        <v>7</v>
      </c>
      <c r="B19" s="30">
        <v>292.28148899999997</v>
      </c>
      <c r="C19" s="31"/>
      <c r="D19" s="30">
        <v>274</v>
      </c>
      <c r="E19" s="31"/>
      <c r="F19" s="30">
        <v>292</v>
      </c>
      <c r="G19" s="31"/>
      <c r="H19" s="30">
        <v>274</v>
      </c>
    </row>
    <row r="20" spans="1:8" s="32" customFormat="1" ht="15" customHeight="1">
      <c r="A20" s="29"/>
      <c r="B20" s="30"/>
      <c r="C20" s="31"/>
      <c r="D20" s="30"/>
      <c r="E20" s="31"/>
      <c r="F20" s="30"/>
      <c r="G20" s="31"/>
      <c r="H20" s="30"/>
    </row>
    <row r="21" spans="1:8" s="34" customFormat="1" ht="15" customHeight="1">
      <c r="A21" s="33" t="s">
        <v>10</v>
      </c>
      <c r="B21" s="30">
        <v>39.807</v>
      </c>
      <c r="C21" s="31"/>
      <c r="D21" s="30">
        <v>29</v>
      </c>
      <c r="E21" s="31"/>
      <c r="F21" s="30">
        <v>40</v>
      </c>
      <c r="G21" s="31"/>
      <c r="H21" s="30">
        <v>29</v>
      </c>
    </row>
    <row r="22" spans="1:8" s="34" customFormat="1" ht="15" customHeight="1">
      <c r="A22" s="33"/>
      <c r="B22" s="84"/>
      <c r="C22" s="31"/>
      <c r="D22" s="84"/>
      <c r="E22" s="31"/>
      <c r="F22" s="84"/>
      <c r="G22" s="31"/>
      <c r="H22" s="84"/>
    </row>
    <row r="23" spans="1:8" s="32" customFormat="1" ht="19.5" customHeight="1">
      <c r="A23" s="29" t="s">
        <v>11</v>
      </c>
      <c r="B23" s="30">
        <v>4505.381672999995</v>
      </c>
      <c r="C23" s="31"/>
      <c r="D23" s="30">
        <v>3397</v>
      </c>
      <c r="E23" s="31"/>
      <c r="F23" s="30">
        <v>4505</v>
      </c>
      <c r="G23" s="31"/>
      <c r="H23" s="30">
        <v>3397</v>
      </c>
    </row>
    <row r="24" spans="1:8" s="32" customFormat="1" ht="15" customHeight="1">
      <c r="A24" s="29"/>
      <c r="B24" s="56"/>
      <c r="C24" s="31"/>
      <c r="D24" s="30"/>
      <c r="E24" s="31"/>
      <c r="F24" s="56"/>
      <c r="G24" s="31"/>
      <c r="H24" s="30"/>
    </row>
    <row r="25" spans="1:8" s="34" customFormat="1" ht="15" customHeight="1">
      <c r="A25" s="33" t="s">
        <v>12</v>
      </c>
      <c r="B25" s="30">
        <v>-573.0719330000001</v>
      </c>
      <c r="C25" s="31"/>
      <c r="D25" s="30">
        <v>-509</v>
      </c>
      <c r="E25" s="31"/>
      <c r="F25" s="30">
        <v>-573</v>
      </c>
      <c r="G25" s="31"/>
      <c r="H25" s="30">
        <v>-509</v>
      </c>
    </row>
    <row r="26" spans="1:8" s="34" customFormat="1" ht="15" customHeight="1">
      <c r="A26" s="33"/>
      <c r="B26" s="84"/>
      <c r="C26" s="31"/>
      <c r="D26" s="84"/>
      <c r="E26" s="31"/>
      <c r="F26" s="84"/>
      <c r="G26" s="31"/>
      <c r="H26" s="84"/>
    </row>
    <row r="27" spans="1:8" s="34" customFormat="1" ht="19.5" customHeight="1" thickBot="1">
      <c r="A27" s="33" t="s">
        <v>13</v>
      </c>
      <c r="B27" s="83">
        <v>3932.309739999995</v>
      </c>
      <c r="C27" s="31"/>
      <c r="D27" s="83">
        <v>2888</v>
      </c>
      <c r="E27" s="31"/>
      <c r="F27" s="83">
        <v>3932</v>
      </c>
      <c r="G27" s="31"/>
      <c r="H27" s="83">
        <v>2888</v>
      </c>
    </row>
    <row r="28" spans="1:8" s="34" customFormat="1" ht="15" customHeight="1" thickTop="1">
      <c r="A28" s="33"/>
      <c r="B28" s="30"/>
      <c r="C28" s="31"/>
      <c r="D28" s="30"/>
      <c r="E28" s="31"/>
      <c r="F28" s="30"/>
      <c r="G28" s="31"/>
      <c r="H28" s="30"/>
    </row>
    <row r="29" spans="1:8" s="34" customFormat="1" ht="15" customHeight="1">
      <c r="A29" s="33" t="s">
        <v>54</v>
      </c>
      <c r="B29" s="30"/>
      <c r="C29" s="31"/>
      <c r="D29" s="30"/>
      <c r="E29" s="31"/>
      <c r="F29" s="30"/>
      <c r="G29" s="31"/>
      <c r="H29" s="30"/>
    </row>
    <row r="30" spans="1:8" s="34" customFormat="1" ht="16.5" customHeight="1">
      <c r="A30" s="33" t="s">
        <v>55</v>
      </c>
      <c r="B30" s="30">
        <v>3917</v>
      </c>
      <c r="C30" s="31"/>
      <c r="D30" s="30">
        <v>2852</v>
      </c>
      <c r="E30" s="31"/>
      <c r="F30" s="30">
        <v>3917</v>
      </c>
      <c r="G30" s="31"/>
      <c r="H30" s="30">
        <v>2852</v>
      </c>
    </row>
    <row r="31" spans="1:8" s="76" customFormat="1" ht="18" customHeight="1">
      <c r="A31" s="86" t="s">
        <v>56</v>
      </c>
      <c r="B31" s="87">
        <v>15</v>
      </c>
      <c r="C31" s="88"/>
      <c r="D31" s="87">
        <v>36</v>
      </c>
      <c r="E31" s="88"/>
      <c r="F31" s="87">
        <v>15</v>
      </c>
      <c r="G31" s="88"/>
      <c r="H31" s="87">
        <v>36</v>
      </c>
    </row>
    <row r="32" spans="1:8" s="34" customFormat="1" ht="19.5" customHeight="1" thickBot="1">
      <c r="A32" s="33"/>
      <c r="B32" s="85">
        <v>3932</v>
      </c>
      <c r="C32" s="31"/>
      <c r="D32" s="85">
        <v>2888</v>
      </c>
      <c r="E32" s="31"/>
      <c r="F32" s="85">
        <v>3932</v>
      </c>
      <c r="G32" s="31"/>
      <c r="H32" s="85">
        <v>2888</v>
      </c>
    </row>
    <row r="33" spans="1:8" s="34" customFormat="1" ht="39" customHeight="1" thickTop="1">
      <c r="A33" s="29" t="s">
        <v>57</v>
      </c>
      <c r="B33" s="30"/>
      <c r="C33" s="31"/>
      <c r="D33" s="30"/>
      <c r="E33" s="31"/>
      <c r="F33" s="30"/>
      <c r="G33" s="31"/>
      <c r="H33" s="30"/>
    </row>
    <row r="34" spans="1:8" s="34" customFormat="1" ht="16.5" customHeight="1">
      <c r="A34" s="29" t="s">
        <v>59</v>
      </c>
      <c r="B34" s="54">
        <v>3.246272448191758</v>
      </c>
      <c r="C34" s="33"/>
      <c r="D34" s="33">
        <v>3.31</v>
      </c>
      <c r="E34" s="33"/>
      <c r="F34" s="54">
        <v>3.246272448191758</v>
      </c>
      <c r="G34" s="33"/>
      <c r="H34" s="33">
        <v>3.31</v>
      </c>
    </row>
    <row r="35" spans="1:8" s="32" customFormat="1" ht="16.5" customHeight="1">
      <c r="A35" s="29" t="s">
        <v>60</v>
      </c>
      <c r="B35" s="54">
        <v>0</v>
      </c>
      <c r="C35" s="33"/>
      <c r="D35" s="29">
        <v>3.24</v>
      </c>
      <c r="E35" s="33"/>
      <c r="F35" s="54">
        <v>0</v>
      </c>
      <c r="G35" s="33"/>
      <c r="H35" s="29">
        <v>3.24</v>
      </c>
    </row>
    <row r="36" spans="1:2" s="32" customFormat="1" ht="15" customHeight="1">
      <c r="A36" s="4"/>
      <c r="B36" s="57"/>
    </row>
    <row r="37" ht="12.75" customHeight="1"/>
    <row r="38" ht="12.75" customHeight="1"/>
    <row r="39" ht="12.75" customHeight="1"/>
    <row r="40" spans="1:7" ht="12.75" customHeight="1">
      <c r="A40" s="16" t="s">
        <v>14</v>
      </c>
      <c r="C40" s="4"/>
      <c r="E40" s="4"/>
      <c r="G40" s="4"/>
    </row>
    <row r="41" spans="1:7" ht="12.75" customHeight="1">
      <c r="A41" s="16" t="s">
        <v>58</v>
      </c>
      <c r="C41" s="4"/>
      <c r="E41" s="4"/>
      <c r="G41" s="4"/>
    </row>
    <row r="42" ht="12.75" customHeight="1">
      <c r="A42" s="16" t="s">
        <v>15</v>
      </c>
    </row>
    <row r="43" ht="12.75" customHeight="1">
      <c r="A43" s="16"/>
    </row>
  </sheetData>
  <printOptions/>
  <pageMargins left="0.75" right="0" top="0.5" bottom="0.25" header="0.5" footer="0.25"/>
  <pageSetup horizontalDpi="600" verticalDpi="600" orientation="portrait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28">
      <selection activeCell="C55" sqref="C55"/>
    </sheetView>
  </sheetViews>
  <sheetFormatPr defaultColWidth="9.140625" defaultRowHeight="12.75" customHeight="1"/>
  <cols>
    <col min="1" max="1" width="34.8515625" style="11" customWidth="1"/>
    <col min="2" max="2" width="8.28125" style="11" customWidth="1"/>
    <col min="3" max="3" width="13.421875" style="6" customWidth="1"/>
    <col min="4" max="4" width="6.421875" style="6" customWidth="1"/>
    <col min="5" max="5" width="13.421875" style="6" customWidth="1"/>
    <col min="6" max="16384" width="9.140625" style="4" customWidth="1"/>
  </cols>
  <sheetData>
    <row r="1" spans="1:5" ht="12.75" customHeight="1">
      <c r="A1" s="16" t="s">
        <v>81</v>
      </c>
      <c r="B1" s="16"/>
      <c r="E1" s="68"/>
    </row>
    <row r="2" spans="1:2" ht="12.75" customHeight="1">
      <c r="A2" s="16" t="s">
        <v>82</v>
      </c>
      <c r="B2" s="16"/>
    </row>
    <row r="3" spans="1:2" ht="12.75" customHeight="1">
      <c r="A3" s="18" t="s">
        <v>83</v>
      </c>
      <c r="B3" s="18"/>
    </row>
    <row r="4" spans="1:2" ht="12.75" customHeight="1">
      <c r="A4" s="18" t="s">
        <v>84</v>
      </c>
      <c r="B4" s="18"/>
    </row>
    <row r="5" spans="3:5" ht="12.75" customHeight="1">
      <c r="C5" s="19" t="s">
        <v>85</v>
      </c>
      <c r="D5" s="19"/>
      <c r="E5" s="19" t="s">
        <v>85</v>
      </c>
    </row>
    <row r="6" spans="1:6" ht="12.75" customHeight="1">
      <c r="A6" s="11" t="s">
        <v>86</v>
      </c>
      <c r="C6" s="90" t="s">
        <v>87</v>
      </c>
      <c r="D6" s="19" t="s">
        <v>86</v>
      </c>
      <c r="E6" s="90" t="s">
        <v>88</v>
      </c>
      <c r="F6" s="4" t="s">
        <v>16</v>
      </c>
    </row>
    <row r="7" spans="3:5" ht="12.75" customHeight="1">
      <c r="C7" s="19" t="s">
        <v>89</v>
      </c>
      <c r="D7" s="19"/>
      <c r="E7" s="19" t="s">
        <v>89</v>
      </c>
    </row>
    <row r="8" spans="3:5" ht="12.75" customHeight="1">
      <c r="C8" s="19"/>
      <c r="D8" s="19"/>
      <c r="E8" s="19"/>
    </row>
    <row r="9" spans="1:5" ht="12.75" customHeight="1">
      <c r="A9" s="94" t="s">
        <v>90</v>
      </c>
      <c r="B9" s="16"/>
      <c r="C9" s="19"/>
      <c r="D9" s="19"/>
      <c r="E9" s="19"/>
    </row>
    <row r="10" spans="1:2" ht="15.75" customHeight="1">
      <c r="A10" s="89" t="s">
        <v>91</v>
      </c>
      <c r="B10" s="89"/>
    </row>
    <row r="11" spans="1:5" ht="12.75" customHeight="1">
      <c r="A11" s="10" t="s">
        <v>92</v>
      </c>
      <c r="B11" s="10"/>
      <c r="C11" s="6">
        <v>37052</v>
      </c>
      <c r="E11" s="6">
        <v>35619</v>
      </c>
    </row>
    <row r="12" spans="1:5" ht="12.75" customHeight="1">
      <c r="A12" s="10" t="s">
        <v>93</v>
      </c>
      <c r="B12" s="10"/>
      <c r="C12" s="6">
        <v>836</v>
      </c>
      <c r="E12" s="6">
        <v>837</v>
      </c>
    </row>
    <row r="13" spans="1:5" ht="12.75" customHeight="1">
      <c r="A13" s="10"/>
      <c r="B13" s="10"/>
      <c r="C13" s="91">
        <v>37888</v>
      </c>
      <c r="E13" s="91">
        <v>36456</v>
      </c>
    </row>
    <row r="14" spans="1:2" ht="12.75" customHeight="1">
      <c r="A14" s="10"/>
      <c r="B14" s="10"/>
    </row>
    <row r="15" spans="1:2" ht="12.75" customHeight="1">
      <c r="A15" s="89" t="s">
        <v>94</v>
      </c>
      <c r="B15" s="89"/>
    </row>
    <row r="16" spans="1:5" ht="12.75" customHeight="1">
      <c r="A16" s="10" t="s">
        <v>95</v>
      </c>
      <c r="B16" s="10"/>
      <c r="C16" s="6">
        <v>39864</v>
      </c>
      <c r="E16" s="6">
        <v>34232</v>
      </c>
    </row>
    <row r="17" spans="1:5" ht="12.75" customHeight="1">
      <c r="A17" s="10" t="s">
        <v>96</v>
      </c>
      <c r="B17" s="10"/>
      <c r="C17" s="6">
        <v>62920</v>
      </c>
      <c r="E17" s="6">
        <v>50100</v>
      </c>
    </row>
    <row r="18" spans="1:5" ht="12.75" customHeight="1">
      <c r="A18" s="10" t="s">
        <v>97</v>
      </c>
      <c r="B18" s="10"/>
      <c r="C18" s="6">
        <v>3702</v>
      </c>
      <c r="E18" s="6">
        <v>1719</v>
      </c>
    </row>
    <row r="19" spans="1:5" ht="12.75" customHeight="1">
      <c r="A19" s="10" t="s">
        <v>98</v>
      </c>
      <c r="B19" s="10"/>
      <c r="C19" s="6">
        <v>8966</v>
      </c>
      <c r="E19" s="6">
        <v>9430</v>
      </c>
    </row>
    <row r="20" spans="1:5" ht="12.75" customHeight="1">
      <c r="A20" s="10"/>
      <c r="B20" s="10"/>
      <c r="C20" s="91">
        <v>115452</v>
      </c>
      <c r="E20" s="91">
        <v>95481</v>
      </c>
    </row>
    <row r="21" spans="1:5" s="7" customFormat="1" ht="12.75" customHeight="1">
      <c r="A21" s="10"/>
      <c r="B21" s="10"/>
      <c r="C21" s="6"/>
      <c r="D21" s="6"/>
      <c r="E21" s="6"/>
    </row>
    <row r="22" spans="1:5" ht="12.75" customHeight="1" thickBot="1">
      <c r="A22" s="15" t="s">
        <v>99</v>
      </c>
      <c r="B22" s="15"/>
      <c r="C22" s="92">
        <v>153340</v>
      </c>
      <c r="E22" s="92">
        <v>131937</v>
      </c>
    </row>
    <row r="23" spans="1:5" ht="12.75" customHeight="1" thickTop="1">
      <c r="A23" s="15"/>
      <c r="B23" s="15"/>
      <c r="C23" s="93"/>
      <c r="E23" s="93"/>
    </row>
    <row r="24" spans="1:5" ht="12.75" customHeight="1">
      <c r="A24" s="94" t="s">
        <v>100</v>
      </c>
      <c r="B24" s="16"/>
      <c r="C24" s="19"/>
      <c r="D24" s="19"/>
      <c r="E24" s="19"/>
    </row>
    <row r="25" spans="1:2" ht="15.75" customHeight="1">
      <c r="A25" s="89" t="s">
        <v>101</v>
      </c>
      <c r="B25" s="89"/>
    </row>
    <row r="26" spans="1:5" ht="12.75" customHeight="1">
      <c r="A26" s="10" t="s">
        <v>102</v>
      </c>
      <c r="B26" s="10"/>
      <c r="C26" s="6">
        <v>60331</v>
      </c>
      <c r="E26" s="6">
        <v>60331</v>
      </c>
    </row>
    <row r="27" spans="1:5" ht="12.75" customHeight="1">
      <c r="A27" s="10" t="s">
        <v>103</v>
      </c>
      <c r="B27" s="10"/>
      <c r="C27" s="6">
        <v>195</v>
      </c>
      <c r="E27" s="6">
        <v>195</v>
      </c>
    </row>
    <row r="28" spans="1:5" ht="12.75" customHeight="1">
      <c r="A28" s="10" t="s">
        <v>104</v>
      </c>
      <c r="B28" s="10"/>
      <c r="C28" s="6">
        <v>4920</v>
      </c>
      <c r="E28" s="6">
        <v>4576</v>
      </c>
    </row>
    <row r="29" spans="1:5" ht="12.75" customHeight="1">
      <c r="A29" s="10" t="s">
        <v>105</v>
      </c>
      <c r="B29" s="10"/>
      <c r="C29" s="6">
        <v>11247</v>
      </c>
      <c r="E29" s="6">
        <v>7461</v>
      </c>
    </row>
    <row r="30" spans="1:5" ht="12.75" customHeight="1">
      <c r="A30" s="10"/>
      <c r="B30" s="10"/>
      <c r="C30" s="14">
        <v>76693</v>
      </c>
      <c r="E30" s="14">
        <v>72563</v>
      </c>
    </row>
    <row r="31" spans="1:5" s="7" customFormat="1" ht="12.75" customHeight="1">
      <c r="A31" s="15" t="s">
        <v>106</v>
      </c>
      <c r="B31" s="15"/>
      <c r="C31" s="6">
        <v>461</v>
      </c>
      <c r="D31" s="6"/>
      <c r="E31" s="6">
        <v>446</v>
      </c>
    </row>
    <row r="32" spans="1:2" ht="12.75" customHeight="1">
      <c r="A32" s="10"/>
      <c r="B32" s="10"/>
    </row>
    <row r="33" spans="1:5" ht="12.75" customHeight="1" thickBot="1">
      <c r="A33" s="15" t="s">
        <v>107</v>
      </c>
      <c r="B33" s="15"/>
      <c r="C33" s="9">
        <v>77154</v>
      </c>
      <c r="E33" s="9">
        <v>73009</v>
      </c>
    </row>
    <row r="34" spans="1:2" ht="12.75" customHeight="1" thickTop="1">
      <c r="A34" s="10"/>
      <c r="B34" s="10"/>
    </row>
    <row r="35" spans="1:2" ht="12.75" customHeight="1">
      <c r="A35" s="89" t="s">
        <v>108</v>
      </c>
      <c r="B35" s="89"/>
    </row>
    <row r="36" spans="1:5" ht="12.75" customHeight="1">
      <c r="A36" s="10" t="s">
        <v>109</v>
      </c>
      <c r="B36" s="10"/>
      <c r="C36" s="6">
        <v>333</v>
      </c>
      <c r="E36" s="6">
        <v>222</v>
      </c>
    </row>
    <row r="37" spans="1:5" ht="12.75" customHeight="1">
      <c r="A37" s="10" t="s">
        <v>110</v>
      </c>
      <c r="B37" s="10"/>
      <c r="C37" s="6">
        <v>46</v>
      </c>
      <c r="E37" s="6">
        <v>129</v>
      </c>
    </row>
    <row r="38" spans="1:5" ht="12.75" customHeight="1">
      <c r="A38" s="10" t="s">
        <v>111</v>
      </c>
      <c r="B38" s="10"/>
      <c r="C38" s="6">
        <v>1661</v>
      </c>
      <c r="E38" s="6">
        <v>615</v>
      </c>
    </row>
    <row r="39" spans="1:5" ht="12.75" customHeight="1">
      <c r="A39" s="10" t="s">
        <v>112</v>
      </c>
      <c r="B39" s="10"/>
      <c r="C39" s="6">
        <v>2029</v>
      </c>
      <c r="E39" s="6">
        <v>2020</v>
      </c>
    </row>
    <row r="40" spans="1:5" ht="12.75" customHeight="1">
      <c r="A40" s="10"/>
      <c r="B40" s="10"/>
      <c r="C40" s="91">
        <v>4069</v>
      </c>
      <c r="E40" s="91">
        <v>2986</v>
      </c>
    </row>
    <row r="41" spans="1:2" ht="12.75" customHeight="1">
      <c r="A41" s="10"/>
      <c r="B41" s="10"/>
    </row>
    <row r="42" spans="1:2" ht="12.75" customHeight="1">
      <c r="A42" s="89" t="s">
        <v>113</v>
      </c>
      <c r="B42" s="89"/>
    </row>
    <row r="43" spans="1:5" ht="12.75" customHeight="1">
      <c r="A43" s="10" t="s">
        <v>114</v>
      </c>
      <c r="B43" s="10"/>
      <c r="C43" s="6">
        <v>15910</v>
      </c>
      <c r="E43" s="6">
        <v>15029</v>
      </c>
    </row>
    <row r="44" spans="1:5" ht="12.75" customHeight="1">
      <c r="A44" s="10" t="s">
        <v>115</v>
      </c>
      <c r="B44" s="10"/>
      <c r="C44" s="6">
        <v>4230</v>
      </c>
      <c r="E44" s="6">
        <v>3289</v>
      </c>
    </row>
    <row r="45" spans="1:5" ht="12.75" customHeight="1">
      <c r="A45" s="10" t="s">
        <v>116</v>
      </c>
      <c r="B45" s="10"/>
      <c r="C45" s="6">
        <v>216</v>
      </c>
      <c r="E45" s="6">
        <v>177</v>
      </c>
    </row>
    <row r="46" spans="1:5" ht="12.75" customHeight="1">
      <c r="A46" s="10" t="s">
        <v>110</v>
      </c>
      <c r="B46" s="10"/>
      <c r="C46" s="6">
        <v>108</v>
      </c>
      <c r="E46" s="6">
        <v>32</v>
      </c>
    </row>
    <row r="47" spans="1:5" ht="12.75" customHeight="1">
      <c r="A47" s="10" t="s">
        <v>117</v>
      </c>
      <c r="B47" s="10"/>
      <c r="C47" s="6">
        <v>51143</v>
      </c>
      <c r="E47" s="6">
        <v>36953</v>
      </c>
    </row>
    <row r="48" spans="1:5" ht="12.75" customHeight="1">
      <c r="A48" s="10" t="s">
        <v>118</v>
      </c>
      <c r="B48" s="10"/>
      <c r="C48" s="6">
        <v>510</v>
      </c>
      <c r="E48" s="6">
        <v>462</v>
      </c>
    </row>
    <row r="49" spans="1:5" ht="12.75" customHeight="1">
      <c r="A49" s="15"/>
      <c r="B49" s="15"/>
      <c r="C49" s="91">
        <v>72117</v>
      </c>
      <c r="E49" s="91">
        <v>55942</v>
      </c>
    </row>
    <row r="50" spans="1:2" ht="12.75" customHeight="1">
      <c r="A50" s="4"/>
      <c r="B50" s="4"/>
    </row>
    <row r="51" spans="1:5" ht="12.75" customHeight="1" thickBot="1">
      <c r="A51" s="15" t="s">
        <v>119</v>
      </c>
      <c r="B51" s="15"/>
      <c r="C51" s="13">
        <v>76186</v>
      </c>
      <c r="E51" s="13">
        <v>58928</v>
      </c>
    </row>
    <row r="52" spans="1:2" ht="12.75" customHeight="1" thickTop="1">
      <c r="A52" s="10"/>
      <c r="B52" s="10"/>
    </row>
    <row r="53" spans="1:5" ht="12.75" customHeight="1" thickBot="1">
      <c r="A53" s="15" t="s">
        <v>120</v>
      </c>
      <c r="B53" s="10"/>
      <c r="C53" s="92">
        <v>153340</v>
      </c>
      <c r="D53" s="93"/>
      <c r="E53" s="92">
        <v>131937</v>
      </c>
    </row>
    <row r="54" ht="12.75" customHeight="1" thickTop="1"/>
    <row r="55" spans="1:5" ht="12.75" customHeight="1">
      <c r="A55" s="11" t="s">
        <v>121</v>
      </c>
      <c r="C55" s="55">
        <f>(C22-C31-C40-C49)/120662</f>
        <v>0.6356019293563839</v>
      </c>
      <c r="D55" s="55"/>
      <c r="E55" s="55">
        <f>(E22-E31-E40-E49)/120662</f>
        <v>0.60137408629063</v>
      </c>
    </row>
    <row r="57" spans="1:2" ht="12.75" customHeight="1">
      <c r="A57" s="16" t="s">
        <v>122</v>
      </c>
      <c r="B57" s="16"/>
    </row>
    <row r="58" spans="1:2" ht="12.75" customHeight="1">
      <c r="A58" s="16" t="s">
        <v>123</v>
      </c>
      <c r="B58" s="16"/>
    </row>
    <row r="59" spans="1:2" ht="12.75" customHeight="1">
      <c r="A59" s="16"/>
      <c r="B59" s="16"/>
    </row>
  </sheetData>
  <printOptions/>
  <pageMargins left="0.9" right="0" top="0.5" bottom="0.25" header="0.5" footer="0.25"/>
  <pageSetup horizontalDpi="600" verticalDpi="600" orientation="portrait" scale="95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A27" sqref="A27"/>
    </sheetView>
  </sheetViews>
  <sheetFormatPr defaultColWidth="9.140625" defaultRowHeight="12.75"/>
  <cols>
    <col min="1" max="1" width="56.140625" style="0" customWidth="1"/>
    <col min="2" max="2" width="14.28125" style="0" customWidth="1"/>
    <col min="3" max="3" width="4.57421875" style="0" customWidth="1"/>
    <col min="4" max="4" width="14.28125" style="0" customWidth="1"/>
  </cols>
  <sheetData>
    <row r="1" spans="1:5" ht="12.75">
      <c r="A1" s="100" t="s">
        <v>0</v>
      </c>
      <c r="B1" s="100"/>
      <c r="C1" s="100"/>
      <c r="D1" s="4"/>
      <c r="E1" s="4"/>
    </row>
    <row r="2" spans="1:5" ht="12.75">
      <c r="A2" s="100" t="s">
        <v>4</v>
      </c>
      <c r="B2" s="100"/>
      <c r="C2" s="100"/>
      <c r="D2" s="4"/>
      <c r="E2" s="4"/>
    </row>
    <row r="3" spans="1:5" ht="12.75">
      <c r="A3" s="101" t="s">
        <v>28</v>
      </c>
      <c r="B3" s="101"/>
      <c r="C3" s="101"/>
      <c r="D3" s="4"/>
      <c r="E3" s="4"/>
    </row>
    <row r="4" spans="1:5" ht="12.75">
      <c r="A4" s="102"/>
      <c r="B4" s="102"/>
      <c r="C4" s="102"/>
      <c r="D4" s="4"/>
      <c r="E4" s="4"/>
    </row>
    <row r="5" spans="1:5" ht="54.75" customHeight="1">
      <c r="A5" s="58"/>
      <c r="B5" s="99" t="s">
        <v>51</v>
      </c>
      <c r="C5" s="58"/>
      <c r="D5" s="99" t="s">
        <v>52</v>
      </c>
      <c r="E5" s="58"/>
    </row>
    <row r="6" spans="1:5" ht="12.75">
      <c r="A6" s="58"/>
      <c r="B6" s="38" t="s">
        <v>6</v>
      </c>
      <c r="C6" s="58"/>
      <c r="D6" s="38" t="s">
        <v>6</v>
      </c>
      <c r="E6" s="58"/>
    </row>
    <row r="7" spans="1:5" ht="12.75">
      <c r="A7" s="11" t="s">
        <v>29</v>
      </c>
      <c r="B7" s="5">
        <f>'[5]CCIS'!B23</f>
        <v>4505.381672999995</v>
      </c>
      <c r="C7" s="4"/>
      <c r="D7" s="5">
        <v>3397</v>
      </c>
      <c r="E7" s="4"/>
    </row>
    <row r="8" spans="1:5" ht="12.75">
      <c r="A8" s="59" t="s">
        <v>30</v>
      </c>
      <c r="B8" s="60"/>
      <c r="C8" s="4"/>
      <c r="D8" s="60"/>
      <c r="E8" s="4"/>
    </row>
    <row r="9" spans="1:5" ht="12.75">
      <c r="A9" s="61" t="s">
        <v>31</v>
      </c>
      <c r="B9" s="5">
        <f>1792-836</f>
        <v>956</v>
      </c>
      <c r="C9" s="4"/>
      <c r="D9" s="5">
        <v>510</v>
      </c>
      <c r="E9" s="4"/>
    </row>
    <row r="10" spans="1:5" ht="12.75">
      <c r="A10" s="62" t="s">
        <v>32</v>
      </c>
      <c r="B10" s="63">
        <v>704</v>
      </c>
      <c r="C10" s="64"/>
      <c r="D10" s="63">
        <v>13</v>
      </c>
      <c r="E10" s="64"/>
    </row>
    <row r="11" spans="1:5" ht="12.75">
      <c r="A11" s="65" t="s">
        <v>33</v>
      </c>
      <c r="B11" s="5">
        <f>SUM(B7:B10)</f>
        <v>6165.381672999995</v>
      </c>
      <c r="C11" s="4"/>
      <c r="D11" s="5">
        <f>SUM(D7:D10)</f>
        <v>3920</v>
      </c>
      <c r="E11" s="4"/>
    </row>
    <row r="12" spans="1:5" ht="12.75">
      <c r="A12" s="32"/>
      <c r="B12" s="60"/>
      <c r="C12" s="4"/>
      <c r="D12" s="60"/>
      <c r="E12" s="4"/>
    </row>
    <row r="13" spans="1:5" ht="12.75">
      <c r="A13" s="59" t="s">
        <v>34</v>
      </c>
      <c r="B13" s="60"/>
      <c r="C13" s="4"/>
      <c r="D13" s="60"/>
      <c r="E13" s="4"/>
    </row>
    <row r="14" spans="1:5" ht="12.75">
      <c r="A14" s="61" t="s">
        <v>35</v>
      </c>
      <c r="B14" s="5">
        <v>-29258</v>
      </c>
      <c r="C14" s="4"/>
      <c r="D14" s="5">
        <v>-11214</v>
      </c>
      <c r="E14" s="4"/>
    </row>
    <row r="15" spans="1:5" ht="12.75">
      <c r="A15" s="62" t="s">
        <v>36</v>
      </c>
      <c r="B15" s="63">
        <v>11924</v>
      </c>
      <c r="C15" s="64"/>
      <c r="D15" s="63">
        <v>-1322</v>
      </c>
      <c r="E15" s="64"/>
    </row>
    <row r="16" spans="1:5" ht="12.75">
      <c r="A16" s="65" t="s">
        <v>78</v>
      </c>
      <c r="B16" s="5">
        <f>SUM(B11:B15)</f>
        <v>-11168.618327000004</v>
      </c>
      <c r="C16" s="4"/>
      <c r="D16" s="5">
        <f>SUM(D11:D15)</f>
        <v>-8616</v>
      </c>
      <c r="E16" s="4"/>
    </row>
    <row r="17" spans="1:5" ht="12.75">
      <c r="A17" s="61" t="s">
        <v>37</v>
      </c>
      <c r="B17" s="5">
        <v>-734</v>
      </c>
      <c r="C17" s="4"/>
      <c r="D17" s="5">
        <v>-344</v>
      </c>
      <c r="E17" s="4"/>
    </row>
    <row r="18" spans="1:5" ht="12.75">
      <c r="A18" s="62" t="s">
        <v>38</v>
      </c>
      <c r="B18" s="63">
        <v>-366</v>
      </c>
      <c r="C18" s="64"/>
      <c r="D18" s="63">
        <v>-618</v>
      </c>
      <c r="E18" s="64"/>
    </row>
    <row r="19" spans="1:5" ht="12.75">
      <c r="A19" s="59" t="s">
        <v>76</v>
      </c>
      <c r="B19" s="5">
        <f>SUM(B16:B18)</f>
        <v>-12268.618327000004</v>
      </c>
      <c r="C19" s="4"/>
      <c r="D19" s="5">
        <f>SUM(D16:D18)</f>
        <v>-9578</v>
      </c>
      <c r="E19" s="4"/>
    </row>
    <row r="20" spans="1:5" ht="12.75">
      <c r="A20" s="59" t="s">
        <v>44</v>
      </c>
      <c r="B20" s="5">
        <v>-1831</v>
      </c>
      <c r="C20" s="4"/>
      <c r="D20" s="5">
        <v>-670</v>
      </c>
      <c r="E20" s="4"/>
    </row>
    <row r="21" spans="1:5" ht="12.75">
      <c r="A21" s="66" t="s">
        <v>77</v>
      </c>
      <c r="B21" s="63">
        <v>13680</v>
      </c>
      <c r="C21" s="64"/>
      <c r="D21" s="63">
        <v>10951</v>
      </c>
      <c r="E21" s="64"/>
    </row>
    <row r="22" spans="1:5" ht="12.75">
      <c r="A22" s="67" t="s">
        <v>45</v>
      </c>
      <c r="B22" s="6">
        <f>SUM(B19:B21)</f>
        <v>-419.6183270000038</v>
      </c>
      <c r="C22" s="4"/>
      <c r="D22" s="6">
        <f>SUM(D19:D21)</f>
        <v>703</v>
      </c>
      <c r="E22" s="4"/>
    </row>
    <row r="23" spans="1:5" ht="12.75">
      <c r="A23" s="32" t="s">
        <v>39</v>
      </c>
      <c r="B23" s="68">
        <v>34</v>
      </c>
      <c r="C23" s="4"/>
      <c r="D23" s="68">
        <v>-1</v>
      </c>
      <c r="E23" s="4"/>
    </row>
    <row r="24" spans="1:5" ht="12.75">
      <c r="A24" s="64" t="s">
        <v>46</v>
      </c>
      <c r="B24" s="69">
        <v>6944</v>
      </c>
      <c r="C24" s="64"/>
      <c r="D24" s="69">
        <v>5070</v>
      </c>
      <c r="E24" s="64"/>
    </row>
    <row r="25" spans="1:5" ht="13.5" thickBot="1">
      <c r="A25" s="64" t="s">
        <v>79</v>
      </c>
      <c r="B25" s="70">
        <f>SUM(B22:B24)</f>
        <v>6558.381672999996</v>
      </c>
      <c r="C25" s="64"/>
      <c r="D25" s="70">
        <f>SUM(D22:D24)</f>
        <v>5772</v>
      </c>
      <c r="E25" s="64"/>
    </row>
    <row r="26" spans="1:5" ht="13.5" thickTop="1">
      <c r="A26" s="4"/>
      <c r="B26" s="5"/>
      <c r="C26" s="4"/>
      <c r="D26" s="5"/>
      <c r="E26" s="4"/>
    </row>
    <row r="27" spans="1:5" ht="12.75">
      <c r="A27" s="62" t="s">
        <v>80</v>
      </c>
      <c r="B27" s="71"/>
      <c r="C27" s="4"/>
      <c r="D27" s="71"/>
      <c r="E27" s="4"/>
    </row>
    <row r="28" spans="1:5" ht="12.75">
      <c r="A28" s="61" t="s">
        <v>17</v>
      </c>
      <c r="B28" s="72">
        <v>8966</v>
      </c>
      <c r="C28" s="32"/>
      <c r="D28" s="72">
        <v>7281</v>
      </c>
      <c r="E28" s="32"/>
    </row>
    <row r="29" spans="1:5" ht="12.75">
      <c r="A29" s="61" t="s">
        <v>40</v>
      </c>
      <c r="B29" s="5"/>
      <c r="C29" s="4"/>
      <c r="D29" s="5"/>
      <c r="E29" s="4"/>
    </row>
    <row r="30" spans="1:5" ht="12.75">
      <c r="A30" s="73" t="s">
        <v>41</v>
      </c>
      <c r="B30" s="5">
        <v>-2408</v>
      </c>
      <c r="C30" s="4"/>
      <c r="D30" s="5">
        <v>-1509</v>
      </c>
      <c r="E30" s="4"/>
    </row>
    <row r="31" spans="1:5" ht="12.75">
      <c r="A31" s="4"/>
      <c r="B31" s="74"/>
      <c r="C31" s="4"/>
      <c r="D31" s="74"/>
      <c r="E31" s="4"/>
    </row>
    <row r="32" spans="1:5" ht="13.5" thickBot="1">
      <c r="A32" s="64"/>
      <c r="B32" s="75">
        <f>SUM(B28:B30)</f>
        <v>6558</v>
      </c>
      <c r="C32" s="64"/>
      <c r="D32" s="75">
        <f>SUM(D28:D30)</f>
        <v>5772</v>
      </c>
      <c r="E32" s="64"/>
    </row>
    <row r="33" spans="1:5" ht="13.5" thickTop="1">
      <c r="A33" s="4"/>
      <c r="B33" s="5"/>
      <c r="C33" s="4"/>
      <c r="D33" s="4"/>
      <c r="E33" s="4"/>
    </row>
    <row r="34" spans="1:5" ht="12.75">
      <c r="A34" s="4"/>
      <c r="B34" s="5"/>
      <c r="C34" s="4"/>
      <c r="D34" s="4"/>
      <c r="E34" s="4"/>
    </row>
    <row r="35" spans="1:5" ht="12.75">
      <c r="A35" s="4"/>
      <c r="B35" s="5"/>
      <c r="C35" s="4"/>
      <c r="D35" s="4"/>
      <c r="E35" s="4"/>
    </row>
    <row r="36" spans="1:5" ht="12.75">
      <c r="A36" s="4"/>
      <c r="B36" s="5"/>
      <c r="C36" s="4"/>
      <c r="D36" s="4"/>
      <c r="E36" s="4"/>
    </row>
    <row r="37" spans="1:5" ht="12.75">
      <c r="A37" s="16" t="s">
        <v>42</v>
      </c>
      <c r="B37" s="5"/>
      <c r="C37" s="4"/>
      <c r="D37" s="4"/>
      <c r="E37" s="4"/>
    </row>
    <row r="38" spans="1:5" ht="12.75">
      <c r="A38" s="16" t="s">
        <v>61</v>
      </c>
      <c r="B38" s="5"/>
      <c r="C38" s="4"/>
      <c r="D38" s="4"/>
      <c r="E38" s="4"/>
    </row>
    <row r="39" spans="1:5" ht="12.75">
      <c r="A39" s="16" t="s">
        <v>43</v>
      </c>
      <c r="B39" s="5"/>
      <c r="C39" s="4"/>
      <c r="D39" s="4"/>
      <c r="E39" s="4"/>
    </row>
    <row r="40" spans="1:5" ht="12.75">
      <c r="A40" s="16"/>
      <c r="B40" s="5"/>
      <c r="C40" s="4"/>
      <c r="D40" s="4"/>
      <c r="E40" s="4"/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5">
      <pane ySplit="3" topLeftCell="BM31" activePane="bottomLeft" state="frozen"/>
      <selection pane="topLeft" activeCell="F35" sqref="F35"/>
      <selection pane="bottomLeft" activeCell="J13" sqref="J13:N13"/>
    </sheetView>
  </sheetViews>
  <sheetFormatPr defaultColWidth="9.140625" defaultRowHeight="16.5" customHeight="1"/>
  <cols>
    <col min="1" max="1" width="25.00390625" style="37" customWidth="1"/>
    <col min="2" max="2" width="8.57421875" style="1" customWidth="1"/>
    <col min="3" max="3" width="1.7109375" style="1" customWidth="1"/>
    <col min="4" max="4" width="8.57421875" style="1" customWidth="1"/>
    <col min="5" max="5" width="1.7109375" style="1" customWidth="1"/>
    <col min="6" max="6" width="8.57421875" style="1" customWidth="1"/>
    <col min="7" max="7" width="1.7109375" style="1" customWidth="1"/>
    <col min="8" max="8" width="8.57421875" style="1" customWidth="1"/>
    <col min="9" max="9" width="1.7109375" style="1" customWidth="1"/>
    <col min="10" max="10" width="8.57421875" style="1" customWidth="1"/>
    <col min="11" max="11" width="1.7109375" style="1" customWidth="1"/>
    <col min="12" max="12" width="8.57421875" style="1" customWidth="1"/>
    <col min="13" max="13" width="1.7109375" style="1" customWidth="1"/>
    <col min="14" max="14" width="8.57421875" style="1" customWidth="1"/>
    <col min="15" max="16384" width="9.140625" style="1" customWidth="1"/>
  </cols>
  <sheetData>
    <row r="1" spans="1:14" ht="16.5" customHeight="1">
      <c r="A1" s="35" t="s">
        <v>0</v>
      </c>
      <c r="J1" s="39"/>
      <c r="N1" s="39"/>
    </row>
    <row r="2" ht="16.5" customHeight="1">
      <c r="A2" s="35" t="s">
        <v>4</v>
      </c>
    </row>
    <row r="3" ht="16.5" customHeight="1">
      <c r="A3" s="36" t="s">
        <v>18</v>
      </c>
    </row>
    <row r="4" spans="1:10" ht="16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2:14" ht="16.5" customHeight="1">
      <c r="B5" s="38" t="s">
        <v>19</v>
      </c>
      <c r="C5" s="38"/>
      <c r="D5" s="40" t="s">
        <v>19</v>
      </c>
      <c r="E5" s="40"/>
      <c r="F5" s="38" t="s">
        <v>62</v>
      </c>
      <c r="G5" s="38"/>
      <c r="H5" s="40" t="s">
        <v>64</v>
      </c>
      <c r="I5" s="41"/>
      <c r="J5" s="38"/>
      <c r="L5" s="40" t="s">
        <v>66</v>
      </c>
      <c r="M5" s="41"/>
      <c r="N5" s="38" t="s">
        <v>1</v>
      </c>
    </row>
    <row r="6" spans="2:14" ht="16.5" customHeight="1">
      <c r="B6" s="43" t="s">
        <v>20</v>
      </c>
      <c r="C6" s="38"/>
      <c r="D6" s="44" t="s">
        <v>21</v>
      </c>
      <c r="E6" s="44"/>
      <c r="F6" s="43" t="s">
        <v>63</v>
      </c>
      <c r="G6" s="38"/>
      <c r="H6" s="44" t="s">
        <v>65</v>
      </c>
      <c r="I6" s="45"/>
      <c r="J6" s="43" t="s">
        <v>1</v>
      </c>
      <c r="L6" s="44" t="s">
        <v>67</v>
      </c>
      <c r="M6" s="45"/>
      <c r="N6" s="43" t="s">
        <v>68</v>
      </c>
    </row>
    <row r="7" spans="1:14" s="47" customFormat="1" ht="16.5" customHeight="1">
      <c r="A7" s="46"/>
      <c r="B7" s="38" t="s">
        <v>6</v>
      </c>
      <c r="C7" s="38"/>
      <c r="D7" s="38" t="s">
        <v>6</v>
      </c>
      <c r="E7" s="42"/>
      <c r="F7" s="38" t="s">
        <v>6</v>
      </c>
      <c r="G7" s="38"/>
      <c r="H7" s="38" t="s">
        <v>6</v>
      </c>
      <c r="I7" s="42"/>
      <c r="J7" s="38" t="s">
        <v>6</v>
      </c>
      <c r="L7" s="38" t="s">
        <v>6</v>
      </c>
      <c r="M7" s="42"/>
      <c r="N7" s="38" t="s">
        <v>6</v>
      </c>
    </row>
    <row r="8" spans="1:14" s="47" customFormat="1" ht="16.5" customHeight="1">
      <c r="A8" s="46"/>
      <c r="B8" s="38"/>
      <c r="C8" s="38"/>
      <c r="D8" s="38"/>
      <c r="E8" s="42"/>
      <c r="F8" s="38"/>
      <c r="G8" s="38"/>
      <c r="H8" s="38"/>
      <c r="I8" s="42"/>
      <c r="J8" s="38"/>
      <c r="L8" s="38"/>
      <c r="M8" s="42"/>
      <c r="N8" s="38"/>
    </row>
    <row r="9" spans="1:14" ht="16.5" customHeight="1">
      <c r="A9" s="35" t="s">
        <v>27</v>
      </c>
      <c r="B9" s="2">
        <v>43056</v>
      </c>
      <c r="C9" s="2"/>
      <c r="D9" s="2">
        <v>187</v>
      </c>
      <c r="E9" s="2"/>
      <c r="F9" s="2">
        <v>4762</v>
      </c>
      <c r="G9" s="2"/>
      <c r="H9" s="2">
        <v>22072</v>
      </c>
      <c r="I9" s="2"/>
      <c r="J9" s="2">
        <v>70077</v>
      </c>
      <c r="L9" s="2">
        <v>315</v>
      </c>
      <c r="M9" s="2"/>
      <c r="N9" s="2">
        <v>70392</v>
      </c>
    </row>
    <row r="10" spans="1:14" ht="16.5" customHeight="1">
      <c r="A10" s="48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</row>
    <row r="11" spans="1:14" ht="16.5" customHeight="1">
      <c r="A11" s="37" t="s">
        <v>22</v>
      </c>
      <c r="B11" s="2">
        <v>5</v>
      </c>
      <c r="C11" s="2"/>
      <c r="D11" s="2">
        <v>2</v>
      </c>
      <c r="E11" s="2"/>
      <c r="F11" s="2">
        <v>0</v>
      </c>
      <c r="G11" s="2"/>
      <c r="H11" s="2">
        <v>0</v>
      </c>
      <c r="I11" s="2"/>
      <c r="J11" s="2">
        <v>7</v>
      </c>
      <c r="L11" s="2">
        <v>0</v>
      </c>
      <c r="M11" s="2"/>
      <c r="N11" s="2">
        <v>7</v>
      </c>
    </row>
    <row r="12" spans="1:14" ht="16.5" customHeight="1" hidden="1">
      <c r="A12" s="37" t="s">
        <v>47</v>
      </c>
      <c r="B12" s="2"/>
      <c r="C12" s="2"/>
      <c r="D12" s="2"/>
      <c r="E12" s="2"/>
      <c r="F12" s="2"/>
      <c r="G12" s="2"/>
      <c r="H12" s="2"/>
      <c r="I12" s="2"/>
      <c r="J12" s="2">
        <v>0</v>
      </c>
      <c r="L12" s="2">
        <v>0</v>
      </c>
      <c r="M12" s="2"/>
      <c r="N12" s="2">
        <v>0</v>
      </c>
    </row>
    <row r="13" spans="1:14" ht="16.5" customHeight="1">
      <c r="A13" s="37" t="s">
        <v>23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</row>
    <row r="14" spans="1:14" ht="16.5" customHeight="1">
      <c r="A14" s="48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</row>
    <row r="15" spans="1:14" ht="16.5" customHeight="1">
      <c r="A15" s="37" t="s">
        <v>71</v>
      </c>
      <c r="B15" s="2">
        <v>0</v>
      </c>
      <c r="C15" s="2"/>
      <c r="D15" s="2">
        <v>0</v>
      </c>
      <c r="E15" s="2"/>
      <c r="F15" s="2">
        <v>0</v>
      </c>
      <c r="G15" s="2"/>
      <c r="H15" s="2">
        <v>2852</v>
      </c>
      <c r="I15" s="2"/>
      <c r="J15" s="2">
        <v>2852</v>
      </c>
      <c r="L15" s="2">
        <v>36</v>
      </c>
      <c r="M15" s="2"/>
      <c r="N15" s="2">
        <v>2888</v>
      </c>
    </row>
    <row r="16" spans="2:14" ht="16.5" customHeight="1"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</row>
    <row r="17" spans="1:14" ht="16.5" customHeight="1">
      <c r="A17" s="37" t="s">
        <v>3</v>
      </c>
      <c r="B17" s="2">
        <v>0</v>
      </c>
      <c r="C17" s="2"/>
      <c r="D17" s="2">
        <v>0</v>
      </c>
      <c r="E17" s="2"/>
      <c r="F17" s="2"/>
      <c r="G17" s="2"/>
      <c r="H17" s="2">
        <v>0</v>
      </c>
      <c r="I17" s="2"/>
      <c r="J17" s="2">
        <v>0</v>
      </c>
      <c r="L17" s="2">
        <v>0</v>
      </c>
      <c r="M17" s="2"/>
      <c r="N17" s="2">
        <v>0</v>
      </c>
    </row>
    <row r="18" spans="2:14" ht="16.5" customHeight="1">
      <c r="B18" s="2"/>
      <c r="C18" s="2"/>
      <c r="D18" s="2"/>
      <c r="E18" s="2"/>
      <c r="F18" s="2"/>
      <c r="G18" s="2"/>
      <c r="H18" s="2"/>
      <c r="I18" s="2"/>
      <c r="J18" s="2"/>
      <c r="L18" s="2"/>
      <c r="M18" s="2"/>
      <c r="N18" s="2"/>
    </row>
    <row r="19" spans="1:14" ht="16.5" customHeight="1">
      <c r="A19" s="37" t="s">
        <v>24</v>
      </c>
      <c r="B19" s="2">
        <v>0</v>
      </c>
      <c r="C19" s="2"/>
      <c r="D19" s="2">
        <v>0</v>
      </c>
      <c r="E19" s="2"/>
      <c r="F19" s="2">
        <v>-247</v>
      </c>
      <c r="G19" s="2"/>
      <c r="H19" s="2">
        <v>0</v>
      </c>
      <c r="I19" s="2"/>
      <c r="J19" s="2">
        <v>-247</v>
      </c>
      <c r="L19" s="2">
        <v>0</v>
      </c>
      <c r="M19" s="2"/>
      <c r="N19" s="2">
        <v>-247</v>
      </c>
    </row>
    <row r="20" spans="2:14" ht="16.5" customHeight="1">
      <c r="B20" s="2"/>
      <c r="C20" s="2"/>
      <c r="D20" s="2"/>
      <c r="E20" s="2"/>
      <c r="F20" s="2"/>
      <c r="G20" s="2"/>
      <c r="H20" s="2"/>
      <c r="I20" s="2"/>
      <c r="J20" s="2"/>
      <c r="L20" s="2"/>
      <c r="M20" s="2"/>
      <c r="N20" s="2"/>
    </row>
    <row r="21" spans="1:14" s="97" customFormat="1" ht="16.5" customHeight="1" thickBot="1">
      <c r="A21" s="95" t="s">
        <v>70</v>
      </c>
      <c r="B21" s="98">
        <v>43061</v>
      </c>
      <c r="C21" s="96"/>
      <c r="D21" s="98">
        <v>189</v>
      </c>
      <c r="E21" s="96"/>
      <c r="F21" s="98">
        <v>4515</v>
      </c>
      <c r="G21" s="96"/>
      <c r="H21" s="98">
        <v>24924</v>
      </c>
      <c r="I21" s="96"/>
      <c r="J21" s="98">
        <v>72689</v>
      </c>
      <c r="L21" s="98">
        <v>351</v>
      </c>
      <c r="M21" s="96"/>
      <c r="N21" s="98">
        <v>73040</v>
      </c>
    </row>
    <row r="22" spans="2:14" ht="39" customHeight="1" thickTop="1">
      <c r="B22" s="49"/>
      <c r="C22" s="3"/>
      <c r="D22" s="49"/>
      <c r="E22" s="49"/>
      <c r="F22" s="49"/>
      <c r="G22" s="3"/>
      <c r="H22" s="50"/>
      <c r="I22" s="3"/>
      <c r="J22" s="49"/>
      <c r="L22" s="50"/>
      <c r="M22" s="3"/>
      <c r="N22" s="49"/>
    </row>
    <row r="23" spans="1:14" ht="16.5" customHeight="1">
      <c r="A23" s="35" t="s">
        <v>72</v>
      </c>
      <c r="B23" s="5">
        <v>60331</v>
      </c>
      <c r="C23" s="5"/>
      <c r="D23" s="5">
        <v>195</v>
      </c>
      <c r="E23" s="5"/>
      <c r="F23" s="5">
        <v>4576</v>
      </c>
      <c r="G23" s="5"/>
      <c r="H23" s="5">
        <v>7330</v>
      </c>
      <c r="I23" s="5"/>
      <c r="J23" s="5">
        <v>72432</v>
      </c>
      <c r="K23" s="4"/>
      <c r="L23" s="5">
        <v>446</v>
      </c>
      <c r="M23" s="5"/>
      <c r="N23" s="5">
        <v>72878</v>
      </c>
    </row>
    <row r="24" spans="1:14" ht="16.5" customHeight="1">
      <c r="A24" s="48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</row>
    <row r="25" spans="1:14" ht="16.5" customHeight="1">
      <c r="A25" s="37" t="s">
        <v>22</v>
      </c>
      <c r="B25" s="2">
        <v>0</v>
      </c>
      <c r="C25" s="2"/>
      <c r="D25" s="2">
        <v>0</v>
      </c>
      <c r="E25" s="2"/>
      <c r="F25" s="2">
        <v>0</v>
      </c>
      <c r="G25" s="2"/>
      <c r="H25" s="2">
        <v>0</v>
      </c>
      <c r="I25" s="2"/>
      <c r="J25" s="2">
        <v>0</v>
      </c>
      <c r="L25" s="2">
        <v>0</v>
      </c>
      <c r="M25" s="2"/>
      <c r="N25" s="2">
        <v>0</v>
      </c>
    </row>
    <row r="26" spans="1:14" ht="16.5" customHeight="1" hidden="1">
      <c r="A26" s="37" t="s">
        <v>47</v>
      </c>
      <c r="B26" s="2"/>
      <c r="C26" s="2"/>
      <c r="D26" s="2"/>
      <c r="E26" s="2"/>
      <c r="F26" s="2"/>
      <c r="G26" s="2"/>
      <c r="H26" s="2"/>
      <c r="I26" s="2"/>
      <c r="J26" s="2">
        <v>0</v>
      </c>
      <c r="L26" s="2">
        <v>0</v>
      </c>
      <c r="M26" s="2"/>
      <c r="N26" s="2">
        <v>0</v>
      </c>
    </row>
    <row r="27" spans="1:14" ht="16.5" customHeight="1" hidden="1">
      <c r="A27" s="37" t="s">
        <v>23</v>
      </c>
      <c r="B27" s="2"/>
      <c r="C27" s="2"/>
      <c r="D27" s="2"/>
      <c r="E27" s="2"/>
      <c r="F27" s="2"/>
      <c r="G27" s="2"/>
      <c r="H27" s="2"/>
      <c r="I27" s="2"/>
      <c r="J27" s="2">
        <v>0</v>
      </c>
      <c r="L27" s="2">
        <v>0</v>
      </c>
      <c r="M27" s="2"/>
      <c r="N27" s="2">
        <v>0</v>
      </c>
    </row>
    <row r="28" spans="1:14" ht="16.5" customHeight="1">
      <c r="A28" s="48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</row>
    <row r="29" spans="1:14" ht="16.5" customHeight="1">
      <c r="A29" s="37" t="s">
        <v>71</v>
      </c>
      <c r="B29" s="2">
        <v>0</v>
      </c>
      <c r="C29" s="2"/>
      <c r="D29" s="2">
        <v>0</v>
      </c>
      <c r="E29" s="2"/>
      <c r="F29" s="2">
        <v>0</v>
      </c>
      <c r="G29" s="2"/>
      <c r="H29" s="2">
        <v>3917.026350999994</v>
      </c>
      <c r="I29" s="2"/>
      <c r="J29" s="2">
        <v>3917.026350999994</v>
      </c>
      <c r="L29" s="2">
        <v>15</v>
      </c>
      <c r="M29" s="2"/>
      <c r="N29" s="2">
        <v>3932.026350999994</v>
      </c>
    </row>
    <row r="30" spans="2:14" ht="16.5" customHeight="1"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N30" s="2"/>
    </row>
    <row r="31" spans="1:14" ht="16.5" customHeight="1">
      <c r="A31" s="37" t="s">
        <v>3</v>
      </c>
      <c r="B31" s="2">
        <v>0</v>
      </c>
      <c r="C31" s="2"/>
      <c r="D31" s="2">
        <v>0</v>
      </c>
      <c r="E31" s="2"/>
      <c r="F31" s="2">
        <v>0</v>
      </c>
      <c r="G31" s="2"/>
      <c r="H31" s="2">
        <v>0</v>
      </c>
      <c r="I31" s="2"/>
      <c r="J31" s="2">
        <v>0</v>
      </c>
      <c r="L31" s="2">
        <v>0</v>
      </c>
      <c r="M31" s="2"/>
      <c r="N31" s="2">
        <v>0</v>
      </c>
    </row>
    <row r="32" spans="2:14" ht="16.5" customHeight="1"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N32" s="2"/>
    </row>
    <row r="33" spans="1:14" ht="16.5" customHeight="1">
      <c r="A33" s="37" t="s">
        <v>75</v>
      </c>
      <c r="B33" s="2">
        <v>0</v>
      </c>
      <c r="C33" s="2"/>
      <c r="D33" s="2">
        <v>0</v>
      </c>
      <c r="E33" s="2"/>
      <c r="F33" s="2">
        <v>344</v>
      </c>
      <c r="G33" s="2"/>
      <c r="H33" s="2">
        <v>0</v>
      </c>
      <c r="I33" s="2"/>
      <c r="J33" s="2">
        <v>344</v>
      </c>
      <c r="L33" s="2">
        <v>0</v>
      </c>
      <c r="M33" s="2"/>
      <c r="N33" s="2">
        <v>344</v>
      </c>
    </row>
    <row r="34" spans="2:14" ht="16.5" customHeight="1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s="97" customFormat="1" ht="16.5" customHeight="1" thickBot="1">
      <c r="A35" s="95" t="s">
        <v>73</v>
      </c>
      <c r="B35" s="98">
        <v>60331</v>
      </c>
      <c r="C35" s="96"/>
      <c r="D35" s="98">
        <v>195</v>
      </c>
      <c r="E35" s="96"/>
      <c r="F35" s="98">
        <v>4920</v>
      </c>
      <c r="G35" s="96"/>
      <c r="H35" s="98">
        <v>11247.026350999993</v>
      </c>
      <c r="I35" s="96"/>
      <c r="J35" s="98">
        <v>76693.026351</v>
      </c>
      <c r="L35" s="98">
        <v>461</v>
      </c>
      <c r="M35" s="96"/>
      <c r="N35" s="98">
        <v>77154.026351</v>
      </c>
    </row>
    <row r="36" spans="2:14" ht="16.5" customHeight="1" thickTop="1">
      <c r="B36" s="51"/>
      <c r="C36" s="52"/>
      <c r="D36" s="51"/>
      <c r="E36" s="52"/>
      <c r="F36" s="51"/>
      <c r="G36" s="52"/>
      <c r="H36" s="51"/>
      <c r="I36" s="52"/>
      <c r="J36" s="51"/>
      <c r="L36" s="51"/>
      <c r="M36" s="52"/>
      <c r="N36" s="51"/>
    </row>
    <row r="37" spans="2:14" ht="63" customHeight="1">
      <c r="B37" s="51"/>
      <c r="C37" s="52"/>
      <c r="D37" s="51"/>
      <c r="E37" s="52"/>
      <c r="F37" s="51"/>
      <c r="G37" s="52"/>
      <c r="H37" s="51"/>
      <c r="I37" s="52"/>
      <c r="J37" s="51"/>
      <c r="L37" s="51"/>
      <c r="M37" s="52"/>
      <c r="N37" s="51"/>
    </row>
    <row r="38" ht="16.5" customHeight="1">
      <c r="A38" s="35" t="s">
        <v>25</v>
      </c>
    </row>
    <row r="39" ht="16.5" customHeight="1">
      <c r="A39" s="35" t="s">
        <v>69</v>
      </c>
    </row>
    <row r="40" ht="16.5" customHeight="1">
      <c r="A40" s="35" t="s">
        <v>26</v>
      </c>
    </row>
    <row r="41" ht="16.5" customHeight="1">
      <c r="A41" s="53"/>
    </row>
    <row r="43" ht="16.5" customHeight="1">
      <c r="A43" s="36"/>
    </row>
  </sheetData>
  <mergeCells count="1">
    <mergeCell ref="A4:J4"/>
  </mergeCells>
  <printOptions/>
  <pageMargins left="0.75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Combi </cp:lastModifiedBy>
  <cp:lastPrinted>2006-08-30T07:41:34Z</cp:lastPrinted>
  <dcterms:created xsi:type="dcterms:W3CDTF">2003-04-28T09:38:25Z</dcterms:created>
  <dcterms:modified xsi:type="dcterms:W3CDTF">2006-09-11T09:57:08Z</dcterms:modified>
  <cp:category/>
  <cp:version/>
  <cp:contentType/>
  <cp:contentStatus/>
</cp:coreProperties>
</file>